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9bf7f4cee48af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first" sheetId="1" r:id="R9211402cffaf43e0"/>
    <sheet name="Completed example" sheetId="2" r:id="R61b2c710adcb4d4a"/>
    <sheet name="How it works" sheetId="3" r:id="Rb4b7c9db4739443e"/>
  </sheets>
  <definedNames>
    <definedName name="_xlnm.Print_Area" localSheetId="0">'Read first'!$A$1:$F$13</definedName>
    <definedName name="_xlnm.Print_Area" localSheetId="1">'Completed example'!$A$1:$N$13</definedName>
    <definedName name="_xlnm.Print_Titles" localSheetId="1">'Completed example'!$1:$4</definedName>
    <definedName name="_xlnm.Print_Area" localSheetId="2">'How it works'!$A$1:$C$12</definedName>
    <definedName name="_xlnm.Print_Titles" localSheetId="2">'How it works'!$1:$4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dd mmm yyyy"/>
    <numFmt numFmtId="201" formatCode="£#,##0.00;[Red]-£#,##0.00"/>
    <numFmt numFmtId="202" formatCode="0.00%"/>
  </numFmts>
  <fonts count="4">
    <font>
      <sz val="11"/>
      <name val="Carlito"/>
    </font>
    <font>
      <b/>
      <sz val="18"/>
      <color rgb="FFFFFFFF"/>
      <name val="Carlito"/>
    </font>
    <font>
      <sz val="11"/>
      <color rgb="FF202522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365975"/>
      </patternFill>
    </fill>
    <fill>
      <patternFill patternType="solid">
        <fgColor rgb="FFE1E9EE"/>
      </patternFill>
    </fill>
    <fill>
      <patternFill patternType="solid">
        <fgColor rgb="FF202522"/>
      </patternFill>
    </fill>
    <fill>
      <patternFill patternType="solid">
        <fgColor rgb="FFFFFFFF"/>
      </patternFill>
    </fill>
    <fill>
      <patternFill patternType="solid">
        <fgColor rgb="FFF1F3EE"/>
      </patternFill>
    </fill>
  </fills>
  <borders count="3">
    <border/>
    <border>
      <left style="thin">
        <color rgb="FFCFD4CE"/>
      </left>
      <right style="thin">
        <color rgb="FFCFD4CE"/>
      </right>
      <top style="thin">
        <color rgb="FFCFD4CE"/>
      </top>
      <bottom style="thin">
        <color rgb="FFCFD4CE"/>
      </bottom>
    </border>
    <border>
      <left style="thin">
        <color rgb="FF202522"/>
      </left>
      <right style="thin">
        <color rgb="FF202522"/>
      </right>
      <top style="thin">
        <color rgb="FF202522"/>
      </top>
      <bottom style="thin">
        <color rgb="FF202522"/>
      </bottom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1" xfId="0" applyNumberFormat="1" applyFont="1" applyFill="1" applyBorder="1"/>
    <xf numFmtId="0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vertical="top" wrapText="1"/>
    </xf>
    <xf numFmtId="0" fontId="0" fillId="5" borderId="0" xfId="0" applyNumberFormat="1" applyFont="1" applyFill="1" applyBorder="1"/>
    <xf numFmtId="0" fontId="2" fillId="5" borderId="0" xfId="0" applyNumberFormat="1" applyFont="1" applyFill="1" applyBorder="1"/>
    <xf numFmtId="0" fontId="2" fillId="5" borderId="1" xfId="0" applyNumberFormat="1" applyFont="1" applyFill="1" applyBorder="1"/>
    <xf numFmtId="0" fontId="2" fillId="5" borderId="1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201" fontId="2" fillId="5" borderId="1" xfId="0" applyNumberFormat="1" applyFont="1" applyFill="1" applyBorder="1" applyAlignment="1">
      <alignment vertical="top" wrapText="1"/>
    </xf>
    <xf numFmtId="201" fontId="2" fillId="3" borderId="1" xfId="0" applyNumberFormat="1" applyFont="1" applyFill="1" applyBorder="1" applyAlignment="1">
      <alignment vertical="top" wrapText="1"/>
    </xf>
    <xf numFmtId="202" fontId="2" fillId="5" borderId="1" xfId="0" applyNumberFormat="1" applyFont="1" applyFill="1" applyBorder="1" applyAlignment="1">
      <alignment vertical="top" wrapText="1"/>
    </xf>
    <xf numFmtId="201" fontId="3" fillId="4" borderId="1" xfId="0" applyNumberFormat="1" applyFont="1" applyFill="1" applyBorder="1"/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2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201" fontId="2" fillId="5" borderId="1" xfId="0" applyNumberFormat="1" applyFont="1" applyFill="1" applyBorder="1" applyAlignment="1">
      <alignment vertical="top" wrapText="1"/>
    </xf>
    <xf numFmtId="202" fontId="2" fillId="5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201" fontId="2" fillId="5" borderId="1" xfId="0" applyNumberFormat="1" applyFont="1" applyFill="1" applyBorder="1" applyAlignment="1">
      <alignment vertical="top" wrapText="1"/>
    </xf>
    <xf numFmtId="202" fontId="2" fillId="5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201" fontId="2" fillId="5" borderId="1" xfId="0" applyNumberFormat="1" applyFont="1" applyFill="1" applyBorder="1" applyAlignment="1">
      <alignment vertical="top" wrapText="1"/>
    </xf>
    <xf numFmtId="202" fontId="2" fillId="5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 applyProtection="1">
      <alignment vertical="top" wrapText="1"/>
      <protection locked="0"/>
    </xf>
    <xf numFmtId="201" fontId="2" fillId="5" borderId="1" xfId="0" applyNumberFormat="1" applyFont="1" applyFill="1" applyBorder="1" applyAlignment="1" applyProtection="1">
      <alignment vertical="top" wrapText="1"/>
      <protection locked="0"/>
    </xf>
    <xf numFmtId="202" fontId="2" fillId="5" borderId="1" xfId="0" applyNumberFormat="1" applyFont="1" applyFill="1" applyBorder="1" applyAlignment="1" applyProtection="1">
      <alignment vertical="top" wrapText="1"/>
      <protection locked="0"/>
    </xf>
    <xf numFmtId="200" fontId="2" fillId="5" borderId="1" xfId="0" applyNumberFormat="1" applyFont="1" applyFill="1" applyBorder="1" applyAlignment="1" applyProtection="1">
      <alignment vertical="top" wrapText="1"/>
      <protection locked="0"/>
    </xf>
    <xf numFmtId="0" fontId="3" fillId="4" borderId="1" xfId="0" applyNumberFormat="1" applyFont="1" applyFill="1" applyBorder="1" applyProtection="1">
      <protection locked="0"/>
    </xf>
    <xf numFmtId="0" fontId="2" fillId="6" borderId="2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2438daa784194" /><Relationship Type="http://schemas.openxmlformats.org/officeDocument/2006/relationships/theme" Target="/xl/theme/theme1.xml" Id="Rdb70d9d23fa247b2" /><Relationship Type="http://schemas.openxmlformats.org/officeDocument/2006/relationships/sharedStrings" Target="/xl/sharedStrings.xml" Id="R5e1de4a670b044c2" /><Relationship Type="http://schemas.openxmlformats.org/officeDocument/2006/relationships/worksheet" Target="/xl/worksheets/sheet1.xml" Id="R9211402cffaf43e0" /><Relationship Type="http://schemas.openxmlformats.org/officeDocument/2006/relationships/worksheet" Target="/xl/worksheets/sheet2.xml" Id="R61b2c710adcb4d4a" /><Relationship Type="http://schemas.openxmlformats.org/officeDocument/2006/relationships/worksheet" Target="/xl/worksheets/sheet3.xml" Id="Rb4b7c9db4739443e" /></Relationships>
</file>

<file path=xl/tables/table1.xml><?xml version="1.0" encoding="utf-8"?>
<x:table xmlns:x="http://schemas.openxmlformats.org/spreadsheetml/2006/main" id="1" name="Completedexamplerepaymentcalcul" displayName="Completedexamplerepaymentcalcul" ref="A4:N8" headerRowCount="1" totalsRowCount="0" totalsRowShown="0">
  <x:tableColumns count="14">
    <x:tableColumn id="1" name="Line ID"/>
    <x:tableColumn id="2" name="Year / charge"/>
    <x:tableColumn id="3" name="Whole-building amount"/>
    <x:tableColumn id="4" name="Leaseholder share %"/>
    <x:tableColumn id="5" name="Demanded to leaseholder"/>
    <x:tableColumn id="6" name="Paid"/>
    <x:tableColumn id="7" name="Determined payable"/>
    <x:tableColumn id="8" name="Credits already given"/>
    <x:tableColumn id="9" name="Possible principal"/>
    <x:tableColumn id="10" name="Payment / interest start"/>
    <x:tableColumn id="11" name="Interest end"/>
    <x:tableColumn id="12" name="Rate %"/>
    <x:tableColumn id="13" name="Interest"/>
    <x:tableColumn id="14" name="Notes / sour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8a8df9b6942484f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4" hidden="0" customWidth="1"/>
    <col min="2" max="2" width="88" hidden="0" customWidth="1"/>
  </cols>
  <sheetData>
    <row r="1" ht="32" customHeight="1">
      <c r="A1" s="3" t="str">
        <v>Worked example: repayment calculation</v>
      </c>
    </row>
    <row r="2" ht="34" customHeight="1">
      <c r="A2" s="7" t="str">
        <v>WORKED EXAMPLE — do not copy without adapting and checking the current directions.</v>
      </c>
    </row>
    <row r="4" ht="50" customHeight="1">
      <c r="A4" s="12" t="str">
        <v>PURPOSE</v>
      </c>
      <c r="B4" s="17" t="str">
        <v>Demonstrate completed entries in the repayment calculation, including their evidence links, status and calculations.</v>
      </c>
    </row>
    <row r="5" ht="50" customHeight="1">
      <c r="A5" s="12" t="str">
        <v>EXAMPLE BASIS</v>
      </c>
      <c r="B5" s="17" t="str">
        <v>The monetary figures follow the original repayment schedule and sealed order. Names are omitted. The fee share is £300 × 40% = £120.</v>
      </c>
    </row>
    <row r="6" ht="50" customHeight="1">
      <c r="A6" s="12" t="str">
        <v>HOW TO READ IT</v>
      </c>
      <c r="B6" s="17" t="str">
        <v>Read the Completed example sheet first. Then use How it works for the reasoning behind individual rows and exclusions.</v>
      </c>
    </row>
    <row r="7" ht="50" customHeight="1">
      <c r="A7" s="12" t="str">
        <v>INPUT CHECK</v>
      </c>
      <c r="B7" s="17" t="str">
        <v>Enter paid, payable and credited amounts, including explicit zeros. Missing inputs leave principal blank. Check the repayment basis and any fee-order creditor and debtor.</v>
      </c>
    </row>
    <row r="8" ht="50" customHeight="1">
      <c r="A8" s="12" t="str">
        <v>WHAT IT DOES NOT SHOW</v>
      </c>
      <c r="B8" s="17" t="str">
        <v>It is not a prediction, precedent, legal opinion or substitute for the separate blank download.</v>
      </c>
    </row>
    <row r="9" ht="50" customHeight="1">
      <c r="A9" s="12" t="str">
        <v>FORMULAS</v>
      </c>
      <c r="B9" s="17" t="str">
        <v>Pale-blue calculated cells and checked totals are formula-driven. Inputs remain visible so the result can be audited.</v>
      </c>
    </row>
    <row r="10" ht="50" customHeight="1">
      <c r="A10" s="12" t="str">
        <v>HOW TO ADAPT</v>
      </c>
      <c r="B10" s="17" t="str">
        <v>Download the separate blank template. Do not erase and reuse this completed example, and never copy its facts into your case.</v>
      </c>
    </row>
    <row r="11" ht="50" customHeight="1">
      <c r="A11" s="12" t="str">
        <v>OFFICIAL SOURCES</v>
      </c>
      <c r="B11" s="17" t="str">
        <v>Landlord and Tenant Act 1985, section 27A — County Courts Act 1984, section 69</v>
      </c>
    </row>
    <row r="12" ht="50" customHeight="1">
      <c r="A12" s="12" t="str">
        <v>CONTENT REVIEW</v>
      </c>
      <c r="B12" s="17" t="str">
        <v>6 September 2026. Figures checked against the original schedule and sealed County Court order.</v>
      </c>
    </row>
    <row r="13" ht="50" customHeight="1">
      <c r="A13" s="12" t="str">
        <v>LEGAL BOUNDARY</v>
      </c>
      <c r="B13" s="17" t="str">
        <v>Legal information, not advice. This example cannot identify the correct party, remedy, evidence or legal basis for your case.</v>
      </c>
    </row>
  </sheetData>
  <mergeCells>
    <mergeCell ref="A1:F1"/>
    <mergeCell ref="A2:F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1" hidden="0" customWidth="1"/>
    <col min="2" max="2" width="22" hidden="0" customWidth="1"/>
    <col min="3" max="3" width="18" hidden="0" customWidth="1"/>
    <col min="4" max="4" width="17" hidden="0" customWidth="1"/>
    <col min="5" max="5" width="19" hidden="0" customWidth="1"/>
    <col min="6" max="6" width="14" hidden="0" customWidth="1"/>
    <col min="7" max="7" width="18" hidden="0" customWidth="1"/>
    <col min="8" max="8" width="18" hidden="0" customWidth="1"/>
    <col min="9" max="9" width="18" hidden="0" customWidth="1"/>
    <col min="10" max="10" width="17" hidden="0" customWidth="1"/>
    <col min="11" max="11" width="14" hidden="0" customWidth="1"/>
    <col min="12" max="12" width="11" hidden="0" customWidth="1"/>
    <col min="13" max="13" width="16" hidden="0" customWidth="1"/>
    <col min="14" max="14" width="30" hidden="0" customWidth="1"/>
  </cols>
  <sheetData>
    <row r="1" ht="30" customHeight="1">
      <c r="A1" s="3" t="str">
        <v>Worked example: repayment calculation</v>
      </c>
    </row>
    <row r="2" ht="30" customHeight="1">
      <c r="A2" s="7" t="str">
        <v>Source-based example: combined service-charge adjustment and the claimant’s share of tribunal-fee reimbursement.</v>
      </c>
    </row>
    <row r="4" ht="34" customHeight="1">
      <c r="A4" s="18" t="str">
        <v>Line ID</v>
      </c>
      <c r="B4" s="18" t="str">
        <v>Year / charge</v>
      </c>
      <c r="C4" s="18" t="str">
        <v>Whole-building amount</v>
      </c>
      <c r="D4" s="18" t="str">
        <v>Leaseholder share %</v>
      </c>
      <c r="E4" s="18" t="str">
        <v>Demanded to leaseholder</v>
      </c>
      <c r="F4" s="18" t="str">
        <v>Paid</v>
      </c>
      <c r="G4" s="18" t="str">
        <v>Determined payable</v>
      </c>
      <c r="H4" s="18" t="str">
        <v>Credits already given</v>
      </c>
      <c r="I4" s="18" t="str">
        <v>Possible principal</v>
      </c>
      <c r="J4" s="18" t="str">
        <v>Payment / interest start</v>
      </c>
      <c r="K4" s="18" t="str">
        <v>Interest end</v>
      </c>
      <c r="L4" s="18" t="str">
        <v>Rate %</v>
      </c>
      <c r="M4" s="18" t="str">
        <v>Interest</v>
      </c>
      <c r="N4" s="18" t="str">
        <v>Notes / source</v>
      </c>
    </row>
    <row r="5">
      <c r="A5" s="47" t="str">
        <v>CAL-01</v>
      </c>
      <c r="B5" s="47" t="str">
        <v>2021/22–2023/24 adjustments</v>
      </c>
      <c r="C5" s="48" t="n">
        <v>8016.93</v>
      </c>
      <c r="D5" s="49" t="n">
        <v>0.4</v>
      </c>
      <c r="E5" s="22" t="n">
        <f>IF(COUNT(C5,D5)&lt;2,"",ROUND(C5*D5,2))</f>
        <v>3206.77</v>
      </c>
      <c r="F5" s="48" t="n">
        <v>3206.77</v>
      </c>
      <c r="G5" s="48" t="n">
        <v>0</v>
      </c>
      <c r="H5" s="48" t="n">
        <v>0</v>
      </c>
      <c r="I5" s="22" t="n">
        <f>IF(COUNT(F5:H5)&lt;3,"",ROUND(MAX(0,F5-G5-H5),2))</f>
        <v>3206.77</v>
      </c>
      <c r="J5" s="50"/>
      <c r="K5" s="50"/>
      <c r="L5" s="49" t="n">
        <v>0</v>
      </c>
      <c r="M5" s="22" t="n">
        <f>IF(COUNT(I5,J5,K5,L5)&lt;4,0,ROUND(I5*L5*(K5-J5)/365,2))</f>
        <v>0</v>
      </c>
      <c r="N5" s="47" t="str">
        <v>F9 source schedule: total the three annual adjustments, then apply 40%. These are net adjustments, not the full annual payments.</v>
      </c>
    </row>
    <row r="6">
      <c r="A6" s="47" t="str">
        <v>CAL-02</v>
      </c>
      <c r="B6" s="47" t="str">
        <v>FTT fee reimbursement</v>
      </c>
      <c r="C6" s="48" t="n">
        <v>300</v>
      </c>
      <c r="D6" s="49" t="n">
        <v>0.4</v>
      </c>
      <c r="E6" s="22" t="n">
        <f>IF(COUNT(C6,D6)&lt;2,"",ROUND(C6*D6,2))</f>
        <v>120</v>
      </c>
      <c r="F6" s="48" t="n">
        <v>120</v>
      </c>
      <c r="G6" s="48" t="n">
        <v>0</v>
      </c>
      <c r="H6" s="48" t="n">
        <v>0</v>
      </c>
      <c r="I6" s="22" t="n">
        <f>IF(COUNT(F6:H6)&lt;3,"",ROUND(MAX(0,F6-G6-H6),2))</f>
        <v>120</v>
      </c>
      <c r="J6" s="50"/>
      <c r="K6" s="50"/>
      <c r="L6" s="49" t="n">
        <v>0</v>
      </c>
      <c r="M6" s="22" t="n">
        <f>IF(COUNT(I6,J6,K6,L6)&lt;4,0,ROUND(I6*L6*(K6-J6)/365,2))</f>
        <v>0</v>
      </c>
      <c r="N6" s="47" t="str">
        <v>£300 ordered on 19 January 2024; claimant’s 40% share is £120. County Court order includes this component.</v>
      </c>
    </row>
    <row r="7">
      <c r="A7" s="47"/>
      <c r="B7" s="47"/>
      <c r="C7" s="48"/>
      <c r="D7" s="49"/>
      <c r="E7" s="22" t="str">
        <f>IF(COUNT(C7,D7)&lt;2,"",ROUND(C7*D7,2))</f>
      </c>
      <c r="F7" s="48"/>
      <c r="G7" s="48"/>
      <c r="H7" s="48"/>
      <c r="I7" s="22" t="str">
        <f>IF(COUNT(F7:H7)&lt;3,"",ROUND(MAX(0,F7-G7-H7),2))</f>
      </c>
      <c r="J7" s="50"/>
      <c r="K7" s="50"/>
      <c r="L7" s="49"/>
      <c r="M7" s="22" t="n">
        <f>IF(COUNT(I7,J7,K7,L7)&lt;4,0,ROUND(I7*L7*(K7-J7)/365,2))</f>
        <v>0</v>
      </c>
      <c r="N7" s="47"/>
    </row>
    <row r="8">
      <c r="A8" s="47"/>
      <c r="B8" s="47"/>
      <c r="C8" s="48"/>
      <c r="D8" s="49"/>
      <c r="E8" s="22" t="str">
        <f>IF(COUNT(C8,D8)&lt;2,"",ROUND(C8*D8,2))</f>
      </c>
      <c r="F8" s="48"/>
      <c r="G8" s="48"/>
      <c r="H8" s="48"/>
      <c r="I8" s="22" t="str">
        <f>IF(COUNT(F8:H8)&lt;3,"",ROUND(MAX(0,F8-G8-H8),2))</f>
      </c>
      <c r="J8" s="50"/>
      <c r="K8" s="50"/>
      <c r="L8" s="49"/>
      <c r="M8" s="22" t="n">
        <f>IF(COUNT(I8,J8,K8,L8)&lt;4,0,ROUND(I8*L8*(K8-J8)/365,2))</f>
        <v>0</v>
      </c>
      <c r="N8" s="47"/>
    </row>
    <row r="10">
      <c r="A10" s="51" t="str">
        <v>CHECKED TOTALS</v>
      </c>
      <c r="B10" s="51"/>
      <c r="C10" s="51"/>
      <c r="D10" s="51"/>
      <c r="E10" s="24" t="n">
        <f>SUM(E5:E8)</f>
        <v>3326.77</v>
      </c>
      <c r="F10" s="24" t="n">
        <f>SUM(F5:F8)</f>
        <v>3326.77</v>
      </c>
      <c r="G10" s="24" t="n">
        <f>SUM(G5:G8)</f>
        <v>0</v>
      </c>
      <c r="H10" s="24" t="n">
        <f>SUM(H5:H8)</f>
        <v>0</v>
      </c>
      <c r="I10" s="24" t="n">
        <f>IF(COUNT(I5:I8)&lt;COUNT(F5:F8),"",SUM(I5:I8))</f>
        <v>3326.77</v>
      </c>
      <c r="J10" s="51"/>
      <c r="K10" s="51"/>
      <c r="L10" s="51"/>
      <c r="M10" s="24" t="n">
        <f>SUM(M5:M8)</f>
        <v>0</v>
      </c>
      <c r="N10" s="51"/>
    </row>
    <row r="12" ht="36" customHeight="1">
      <c r="A12" s="52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N1"/>
    <mergeCell ref="A2:N2"/>
    <mergeCell ref="A12:N12"/>
    <mergeCell ref="A13:N13"/>
  </mergeCell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78a8df9b6942484f"/>
  </tableParts>
</worksheet>
</file>

<file path=xl/worksheets/sheet3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8" hidden="0" customWidth="1"/>
    <col min="2" max="2" width="55" hidden="0" customWidth="1"/>
    <col min="3" max="3" width="55" hidden="0" customWidth="1"/>
  </cols>
  <sheetData>
    <row r="1" ht="32" customHeight="1">
      <c r="A1" s="3" t="str">
        <v>Worked example: repayment calculation: how the example works</v>
      </c>
    </row>
    <row r="2" ht="34" customHeight="1">
      <c r="A2" s="7" t="str">
        <v>Commentary on the completed rows — explanations only, not additional evidence or instructions to copy.</v>
      </c>
    </row>
    <row r="4" ht="30" customHeight="1">
      <c r="A4" s="11" t="str">
        <v>Row(s)</v>
      </c>
      <c r="B4" s="11" t="str">
        <v>What to notice</v>
      </c>
      <c r="C4" s="11" t="str">
        <v>Why it matters</v>
      </c>
    </row>
    <row r="5" ht="48" customHeight="1">
      <c r="A5" s="47" t="str">
        <v>CAL-01</v>
      </c>
      <c r="B5" s="47" t="str">
        <v>£2,141.19 + £4,232.77 + £1,642.97 = £8,016.93.</v>
      </c>
      <c r="C5" s="47" t="str">
        <v>Apply 40% to the combined whole-building adjustments and round: £3,206.77.</v>
      </c>
    </row>
    <row r="6" ht="48" customHeight="1">
      <c r="A6" s="47" t="str">
        <v>Paid</v>
      </c>
      <c r="B6" s="47" t="str">
        <v>The example records net adjustments after the payment and payable positions were reconciled.</v>
      </c>
      <c r="C6" s="47" t="str">
        <v>A repayment claim depends on the relevant payment and account history.</v>
      </c>
    </row>
    <row r="7" ht="48" customHeight="1">
      <c r="A7" s="47" t="str">
        <v>CAL-02</v>
      </c>
      <c r="B7" s="47" t="str">
        <v>£300 FTT fee-reimbursement order × 40% = £120.</v>
      </c>
      <c r="C7" s="47" t="str">
        <v>This is the fee share used in this case. For another claim, check the order, parties and entitlement.</v>
      </c>
    </row>
    <row r="8" ht="48" customHeight="1">
      <c r="A8" s="47" t="str">
        <v>Interest</v>
      </c>
      <c r="B8" s="47" t="str">
        <v>Rate and dates are deliberately left at zero/blank.</v>
      </c>
      <c r="C8" s="47" t="str">
        <v>Interest is excluded until a legal basis and correct period are checked.</v>
      </c>
    </row>
    <row r="9" ht="48" customHeight="1">
      <c r="A9" s="47" t="str">
        <v>Totals</v>
      </c>
      <c r="B9" s="47" t="str">
        <v>Principal is £3,326.77; interest is £0 in this workbook.</v>
      </c>
      <c r="C9" s="47" t="str">
        <v>Principal, interest and any court fee remain distinct.</v>
      </c>
    </row>
    <row r="11" ht="40" customHeight="1">
      <c r="A11" s="52" t="str">
        <v>Before reusing the method: follow current directions, verify the legal and factual basis, use your own source documents, remove private information and keep the blank template separate.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C1"/>
    <mergeCell ref="A2:C2"/>
    <mergeCell ref="A11:C1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