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6ffb8f7b475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first" sheetId="1" r:id="R18c3641f48f3456c"/>
    <sheet name="Completed example" sheetId="2" r:id="R5204e5243e0c42e9"/>
    <sheet name="How it works" sheetId="3" r:id="R46cf4d3a6f0c4685"/>
  </sheets>
  <definedNames>
    <definedName name="_xlnm.Print_Area" localSheetId="0">'Read first'!$A$1:$F$13</definedName>
    <definedName name="_xlnm.Print_Area" localSheetId="1">'Completed example'!$A$1:$K$14</definedName>
    <definedName name="_xlnm.Print_Titles" localSheetId="1">'Completed example'!$1:$4</definedName>
    <definedName name="_xlnm.Print_Area" localSheetId="2">'How it works'!$A$1:$C$12</definedName>
    <definedName name="_xlnm.Print_Titles" localSheetId="2">'How it works'!$1:$4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0" fontId="2" fillId="3" borderId="1" xfId="0" applyNumberFormat="1" applyFont="1" applyFill="1" applyBorder="1" applyAlignment="1">
      <alignment vertical="top" wrapText="1"/>
    </xf>
    <xf numFmtId="200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6341f69ea4365" /><Relationship Type="http://schemas.openxmlformats.org/officeDocument/2006/relationships/theme" Target="/xl/theme/theme1.xml" Id="R3f2789f9a2f9423b" /><Relationship Type="http://schemas.openxmlformats.org/officeDocument/2006/relationships/sharedStrings" Target="/xl/sharedStrings.xml" Id="R27af3725420f4486" /><Relationship Type="http://schemas.openxmlformats.org/officeDocument/2006/relationships/worksheet" Target="/xl/worksheets/sheet1.xml" Id="R18c3641f48f3456c" /><Relationship Type="http://schemas.openxmlformats.org/officeDocument/2006/relationships/worksheet" Target="/xl/worksheets/sheet2.xml" Id="R5204e5243e0c42e9" /><Relationship Type="http://schemas.openxmlformats.org/officeDocument/2006/relationships/worksheet" Target="/xl/worksheets/sheet3.xml" Id="R46cf4d3a6f0c4685" /></Relationships>
</file>

<file path=xl/tables/table1.xml><?xml version="1.0" encoding="utf-8"?>
<x:table xmlns:x="http://schemas.openxmlformats.org/spreadsheetml/2006/main" id="1" name="Completedexampleissueschedulexl" displayName="Completedexampleissueschedulexl" ref="A4:K9" headerRowCount="1" totalsRowCount="0" totalsRowShown="0">
  <x:tableColumns count="11">
    <x:tableColumn id="1" name="Issue ID"/>
    <x:tableColumn id="2" name="Year / demand"/>
    <x:tableColumn id="3" name="Charge"/>
    <x:tableColumn id="4" name="Lease clause"/>
    <x:tableColumn id="5" name="Amount demanded"/>
    <x:tableColumn id="6" name="Challenge"/>
    <x:tableColumn id="7" name="Evidence needed"/>
    <x:tableColumn id="8" name="Evidence reference"/>
    <x:tableColumn id="9" name="Proposed payable"/>
    <x:tableColumn id="10" name="Difference"/>
    <x:tableColumn id="11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bf49dfe1bb044f3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Worked example: service-charge issue schedule</v>
      </c>
    </row>
    <row r="2" ht="34" customHeight="1">
      <c r="A2" s="7" t="str">
        <v>WORKED EXAMPLE — do not copy without adapting and checking the current directions.</v>
      </c>
    </row>
    <row r="4" ht="50" customHeight="1">
      <c r="A4" s="12" t="str">
        <v>PURPOSE</v>
      </c>
      <c r="B4" s="17" t="str">
        <v>Demonstrate completed entries in the service-charge issue schedule, including their evidence links, status and calculations.</v>
      </c>
    </row>
    <row r="5" ht="50" customHeight="1">
      <c r="A5" s="12" t="str">
        <v>EXAMPLE BASIS</v>
      </c>
      <c r="B5" s="17" t="str">
        <v>Fully fictional. The structure reflects lessons from the worked FTT schedules; every name, date, amount and reference is invented.</v>
      </c>
    </row>
    <row r="6" ht="50" customHeight="1">
      <c r="A6" s="12" t="str">
        <v>HOW TO READ IT</v>
      </c>
      <c r="B6" s="17" t="str">
        <v>Read the Completed example sheet first. Then use How it works for the reasoning behind individual rows and exclusions.</v>
      </c>
    </row>
    <row r="7" ht="50" customHeight="1">
      <c r="A7" s="12" t="str">
        <v>WHAT IT SHOWS</v>
      </c>
      <c r="B7" s="17" t="str">
        <v>Five completed charge rows, including agreed, partly agreed and disputed positions, with formula-driven totals and row-by-row commentary.</v>
      </c>
    </row>
    <row r="8" ht="50" customHeight="1">
      <c r="A8" s="12" t="str">
        <v>WHAT IT DOES NOT SHOW</v>
      </c>
      <c r="B8" s="17" t="str">
        <v>It is not a prediction, precedent, legal opinion or substitute for the separate blank download.</v>
      </c>
    </row>
    <row r="9" ht="50" customHeight="1">
      <c r="A9" s="12" t="str">
        <v>FORMULAS</v>
      </c>
      <c r="B9" s="17" t="str">
        <v>Pale-blue calculated cells and checked totals are formula-driven. Inputs remain visible so the result can be audited.</v>
      </c>
    </row>
    <row r="10" ht="50" customHeight="1">
      <c r="A10" s="12" t="str">
        <v>HOW TO ADAPT</v>
      </c>
      <c r="B10" s="17" t="str">
        <v>Download the separate blank template. Do not erase and reuse this completed example, and never copy its facts into your case.</v>
      </c>
    </row>
    <row r="11" ht="50" customHeight="1">
      <c r="A11" s="12" t="str">
        <v>OFFICIAL SOURCES</v>
      </c>
      <c r="B11" s="17" t="str">
        <v>T541 case-preparation guidance — https://www.gov.uk/government/publications/service-and-administration-charges-and-management-matters-t541/service-charges-administration-charges-and-other-management-matters-in-the-property-tribunal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example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5" hidden="0" customWidth="1"/>
    <col min="3" max="3" width="24" hidden="0" customWidth="1"/>
    <col min="4" max="4" width="16" hidden="0" customWidth="1"/>
    <col min="5" max="5" width="16" hidden="0" customWidth="1"/>
    <col min="6" max="6" width="38" hidden="0" customWidth="1"/>
    <col min="7" max="7" width="30" hidden="0" customWidth="1"/>
    <col min="8" max="8" width="22" hidden="0" customWidth="1"/>
    <col min="9" max="9" width="17" hidden="0" customWidth="1"/>
    <col min="10" max="10" width="15" hidden="0" customWidth="1"/>
    <col min="11" max="11" width="16" hidden="0" customWidth="1"/>
  </cols>
  <sheetData>
    <row r="1" ht="30" customHeight="1">
      <c r="A1" s="3" t="str">
        <v>Worked example: service-charge issue schedule</v>
      </c>
    </row>
    <row r="2" ht="30" customHeight="1">
      <c r="A2" s="7" t="str">
        <v>Fully fictional. The structure reflects lessons from the worked FTT schedules; every name, date, amount and reference is invented.</v>
      </c>
    </row>
    <row r="4" ht="34" customHeight="1">
      <c r="A4" s="18" t="str">
        <v>Issue ID</v>
      </c>
      <c r="B4" s="18" t="str">
        <v>Year / demand</v>
      </c>
      <c r="C4" s="18" t="str">
        <v>Charge</v>
      </c>
      <c r="D4" s="18" t="str">
        <v>Lease clause</v>
      </c>
      <c r="E4" s="18" t="str">
        <v>Amount demanded</v>
      </c>
      <c r="F4" s="18" t="str">
        <v>Challenge</v>
      </c>
      <c r="G4" s="18" t="str">
        <v>Evidence needed</v>
      </c>
      <c r="H4" s="18" t="str">
        <v>Evidence reference</v>
      </c>
      <c r="I4" s="18" t="str">
        <v>Proposed payable</v>
      </c>
      <c r="J4" s="18" t="str">
        <v>Difference</v>
      </c>
      <c r="K4" s="18" t="str">
        <v>Status</v>
      </c>
    </row>
    <row r="5">
      <c r="A5" s="27" t="str">
        <v>ISS-01</v>
      </c>
      <c r="B5" s="27" t="str">
        <v>2024 account</v>
      </c>
      <c r="C5" s="27" t="str">
        <v>Roof inspection fee</v>
      </c>
      <c r="D5" s="27" t="str">
        <v>Sch. 6 para 2</v>
      </c>
      <c r="E5" s="28" t="n">
        <v>420</v>
      </c>
      <c r="F5" s="27" t="str">
        <v>No inspection report was supplied; reasonableness and proof of service remain disputed</v>
      </c>
      <c r="G5" s="27" t="str">
        <v>Inspection report; invoice; proof of payment</v>
      </c>
      <c r="H5" s="27" t="str">
        <v>AM1/7–13</v>
      </c>
      <c r="I5" s="28" t="n">
        <v>0</v>
      </c>
      <c r="J5" s="21" t="n">
        <f>IF(COUNT(E5,I5)&lt;2,"",ROUND(E5-I5,2))</f>
        <v>420</v>
      </c>
      <c r="K5" s="27" t="str">
        <v>Disputed</v>
      </c>
    </row>
    <row r="6">
      <c r="A6" s="27" t="str">
        <v>ISS-02</v>
      </c>
      <c r="B6" s="27" t="str">
        <v>2024 account</v>
      </c>
      <c r="C6" s="27" t="str">
        <v>Cleaning</v>
      </c>
      <c r="D6" s="27" t="str">
        <v>Sch. 6 para 4</v>
      </c>
      <c r="E6" s="28" t="n">
        <v>600</v>
      </c>
      <c r="F6" s="27" t="str">
        <v>Visit records support three quarters of the contracted service</v>
      </c>
      <c r="G6" s="27" t="str">
        <v>Cleaning contract; visit logs; invoices</v>
      </c>
      <c r="H6" s="27" t="str">
        <v>AM2/1–18</v>
      </c>
      <c r="I6" s="28" t="n">
        <v>450</v>
      </c>
      <c r="J6" s="21" t="n">
        <f>IF(COUNT(E6,I6)&lt;2,"",ROUND(E6-I6,2))</f>
        <v>150</v>
      </c>
      <c r="K6" s="27" t="str">
        <v>Partly agreed</v>
      </c>
    </row>
    <row r="7">
      <c r="A7" s="27" t="str">
        <v>ISS-03</v>
      </c>
      <c r="B7" s="27" t="str">
        <v>2024 account</v>
      </c>
      <c r="C7" s="27" t="str">
        <v>Buildings insurance</v>
      </c>
      <c r="D7" s="27" t="str">
        <v>Sch. 6 para 6</v>
      </c>
      <c r="E7" s="28" t="n">
        <v>185</v>
      </c>
      <c r="F7" s="27" t="str">
        <v>Policy and apportionment checked; no remaining challenge</v>
      </c>
      <c r="G7" s="27" t="str">
        <v>Policy schedule; premium invoice; lease percentage</v>
      </c>
      <c r="H7" s="27" t="str">
        <v>AM3/1–22</v>
      </c>
      <c r="I7" s="28" t="n">
        <v>185</v>
      </c>
      <c r="J7" s="21" t="n">
        <f>IF(COUNT(E7,I7)&lt;2,"",ROUND(E7-I7,2))</f>
        <v>0</v>
      </c>
      <c r="K7" s="27" t="str">
        <v>Agreed</v>
      </c>
    </row>
    <row r="8">
      <c r="A8" s="27" t="str">
        <v>ISS-04</v>
      </c>
      <c r="B8" s="27" t="str">
        <v>2024 account</v>
      </c>
      <c r="C8" s="27" t="str">
        <v>Emergency call-out</v>
      </c>
      <c r="D8" s="27" t="str">
        <v>Sch. 6 para 2</v>
      </c>
      <c r="E8" s="28" t="n">
        <v>780</v>
      </c>
      <c r="F8" s="27" t="str">
        <v>Attendance is evidenced but the claimed hours exceed the engineer's job sheet</v>
      </c>
      <c r="G8" s="27" t="str">
        <v>Invoice; job sheet; contractor response</v>
      </c>
      <c r="H8" s="27" t="str">
        <v>AM4/1–9</v>
      </c>
      <c r="I8" s="28" t="n">
        <v>480</v>
      </c>
      <c r="J8" s="21" t="n">
        <f>IF(COUNT(E8,I8)&lt;2,"",ROUND(E8-I8,2))</f>
        <v>300</v>
      </c>
      <c r="K8" s="27" t="str">
        <v>Partly agreed</v>
      </c>
    </row>
    <row r="9">
      <c r="A9" s="27" t="str">
        <v>ISS-05</v>
      </c>
      <c r="B9" s="27" t="str">
        <v>2024 account</v>
      </c>
      <c r="C9" s="27" t="str">
        <v>Management fee</v>
      </c>
      <c r="D9" s="27" t="str">
        <v>Sch. 6 para 8</v>
      </c>
      <c r="E9" s="28" t="n">
        <v>360</v>
      </c>
      <c r="F9" s="27" t="str">
        <v>Tasks are identified, but part of the fee duplicates work charged elsewhere</v>
      </c>
      <c r="G9" s="27" t="str">
        <v>Management agreement; task record; account</v>
      </c>
      <c r="H9" s="27" t="str">
        <v>AM5/1–16</v>
      </c>
      <c r="I9" s="28" t="n">
        <v>300</v>
      </c>
      <c r="J9" s="21" t="n">
        <f>IF(COUNT(E9,I9)&lt;2,"",ROUND(E9-I9,2))</f>
        <v>60</v>
      </c>
      <c r="K9" s="27" t="str">
        <v>Disputed</v>
      </c>
    </row>
    <row r="11">
      <c r="A11" s="29" t="str">
        <v>CHECKED TOTALS</v>
      </c>
      <c r="B11" s="29"/>
      <c r="C11" s="29"/>
      <c r="D11" s="29"/>
      <c r="E11" s="22" t="n">
        <f>SUM(E5:E9)</f>
        <v>2345</v>
      </c>
      <c r="F11" s="29"/>
      <c r="G11" s="29"/>
      <c r="H11" s="29"/>
      <c r="I11" s="22" t="n">
        <f>SUM(I5:I9)</f>
        <v>1415</v>
      </c>
      <c r="J11" s="22" t="n">
        <f>SUM(J5:J9)</f>
        <v>930</v>
      </c>
      <c r="K11" s="29"/>
    </row>
    <row r="13" ht="36" customHeight="1">
      <c r="A13" s="30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K1"/>
    <mergeCell ref="A2:K2"/>
    <mergeCell ref="A13:K13"/>
    <mergeCell ref="A14:K14"/>
  </mergeCells>
  <dataValidations count="1">
    <dataValidation type="list" sqref="K5:K9">
      <formula1>"Not reviewed,Evidence requested,Evidence received,Agreed,Partly agreed,Disputed,Withdrawn,Determined"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8bf49dfe1bb044f3"/>
  </tableParts>
</worksheet>
</file>

<file path=xl/worksheets/sheet3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8" hidden="0" customWidth="1"/>
    <col min="2" max="2" width="55" hidden="0" customWidth="1"/>
    <col min="3" max="3" width="55" hidden="0" customWidth="1"/>
  </cols>
  <sheetData>
    <row r="1" ht="32" customHeight="1">
      <c r="A1" s="3" t="str">
        <v>Worked example: service-charge issue schedule: how the example works</v>
      </c>
    </row>
    <row r="2" ht="34" customHeight="1">
      <c r="A2" s="7" t="str">
        <v>Commentary on the completed rows — explanations only, not additional evidence or instructions to copy.</v>
      </c>
    </row>
    <row r="4" ht="30" customHeight="1">
      <c r="A4" s="11" t="str">
        <v>Row(s)</v>
      </c>
      <c r="B4" s="11" t="str">
        <v>What to notice</v>
      </c>
      <c r="C4" s="11" t="str">
        <v>Why it matters</v>
      </c>
    </row>
    <row r="5" ht="48" customHeight="1">
      <c r="A5" s="27" t="str">
        <v>ISS-01</v>
      </c>
      <c r="B5" s="27" t="str">
        <v>The challenge states the missing document and the disputed questions.</v>
      </c>
      <c r="C5" s="27" t="str">
        <v>It avoids merely saying that the charge is too high.</v>
      </c>
    </row>
    <row r="6" ht="48" customHeight="1">
      <c r="A6" s="27" t="str">
        <v>ISS-02</v>
      </c>
      <c r="B6" s="27" t="str">
        <v>A partly agreed amount narrows the dispute.</v>
      </c>
      <c r="C6" s="27" t="str">
        <v>The schedule separates what is accepted from what needs determination.</v>
      </c>
    </row>
    <row r="7" ht="48" customHeight="1">
      <c r="A7" s="27" t="str">
        <v>ISS-03</v>
      </c>
      <c r="B7" s="27" t="str">
        <v>An agreed item is retained and clearly marked.</v>
      </c>
      <c r="C7" s="27" t="str">
        <v>This shows the complete account and prevents an agreed charge being argued accidentally.</v>
      </c>
    </row>
    <row r="8" ht="48" customHeight="1">
      <c r="A8" s="27" t="str">
        <v>ISS-04</v>
      </c>
      <c r="B8" s="27" t="str">
        <v>The proposed amount follows the hours shown in the job sheet.</v>
      </c>
      <c r="C8" s="27" t="str">
        <v>The figure is traceable to evidence rather than being an unexplained estimate.</v>
      </c>
    </row>
    <row r="9" ht="48" customHeight="1">
      <c r="A9" s="27" t="str">
        <v>Totals</v>
      </c>
      <c r="B9" s="27" t="str">
        <v>Demanded £2,345; proposed £1,415; difference £930.</v>
      </c>
      <c r="C9" s="27" t="str">
        <v>The total is formula-driven from the five issue rows.</v>
      </c>
    </row>
    <row r="11" ht="40" customHeight="1">
      <c r="A11" s="30" t="str">
        <v>Before reusing the method: follow current directions, verify the legal and factual basis, use your own source documents, remove private information and keep the blank template separate.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C1"/>
    <mergeCell ref="A2:C2"/>
    <mergeCell ref="A11:C1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