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8a67a1f224b2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3fc7cbf08b5f4c48"/>
    <sheet name="Blank template" sheetId="2" r:id="R86f0a8d0754f47ed"/>
    <sheet name="Mini example" sheetId="3" r:id="R3f2c52f125fd4ccd"/>
  </sheets>
  <definedNames>
    <definedName name="_xlnm.Print_Area" localSheetId="0">'Start here'!$A$1:$F$13</definedName>
    <definedName name="_xlnm.Print_Area" localSheetId="1">'Blank template'!$A$1:$K$33</definedName>
    <definedName name="_xlnm.Print_Titles" localSheetId="1">'Blank template'!$1:$4</definedName>
    <definedName name="_xlnm.Print_Area" localSheetId="2">'Mini example'!$A$1:$K$11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£#,##0.00;[Red]-£#,##0.00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0" fontId="2" fillId="3" borderId="1" xfId="0" applyNumberFormat="1" applyFont="1" applyFill="1" applyBorder="1" applyAlignment="1">
      <alignment vertical="top" wrapText="1"/>
    </xf>
    <xf numFmtId="200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2c09c2e8c49af" /><Relationship Type="http://schemas.openxmlformats.org/officeDocument/2006/relationships/theme" Target="/xl/theme/theme1.xml" Id="R01a67cf5e6db40eb" /><Relationship Type="http://schemas.openxmlformats.org/officeDocument/2006/relationships/sharedStrings" Target="/xl/sharedStrings.xml" Id="R5363b012cb084f94" /><Relationship Type="http://schemas.openxmlformats.org/officeDocument/2006/relationships/worksheet" Target="/xl/worksheets/sheet1.xml" Id="R3fc7cbf08b5f4c48" /><Relationship Type="http://schemas.openxmlformats.org/officeDocument/2006/relationships/worksheet" Target="/xl/worksheets/sheet2.xml" Id="R86f0a8d0754f47ed" /><Relationship Type="http://schemas.openxmlformats.org/officeDocument/2006/relationships/worksheet" Target="/xl/worksheets/sheet3.xml" Id="R3f2c52f125fd4ccd" /></Relationships>
</file>

<file path=xl/tables/table1.xml><?xml version="1.0" encoding="utf-8"?>
<x:table xmlns:x="http://schemas.openxmlformats.org/spreadsheetml/2006/main" id="1" name="Blanktemplateissueschedulexl" displayName="Blanktemplateissueschedulexl" ref="A4:K28" headerRowCount="1" totalsRowCount="0" totalsRowShown="0">
  <x:tableColumns count="11">
    <x:tableColumn id="1" name="Issue ID"/>
    <x:tableColumn id="2" name="Year / demand"/>
    <x:tableColumn id="3" name="Charge"/>
    <x:tableColumn id="4" name="Lease clause"/>
    <x:tableColumn id="5" name="Amount demanded"/>
    <x:tableColumn id="6" name="Challenge"/>
    <x:tableColumn id="7" name="Evidence needed"/>
    <x:tableColumn id="8" name="Evidence reference"/>
    <x:tableColumn id="9" name="Proposed payable"/>
    <x:tableColumn id="10" name="Difference"/>
    <x:tableColumn id="11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issueschedulexl" displayName="Miniexampleissueschedulexl" ref="A4:K6" headerRowCount="1" totalsRowCount="0" totalsRowShown="0">
  <x:tableColumns count="11">
    <x:tableColumn id="1" name="Issue ID"/>
    <x:tableColumn id="2" name="Year / demand"/>
    <x:tableColumn id="3" name="Charge"/>
    <x:tableColumn id="4" name="Lease clause"/>
    <x:tableColumn id="5" name="Amount demanded"/>
    <x:tableColumn id="6" name="Challenge"/>
    <x:tableColumn id="7" name="Evidence needed"/>
    <x:tableColumn id="8" name="Evidence reference"/>
    <x:tableColumn id="9" name="Proposed payable"/>
    <x:tableColumn id="10" name="Difference"/>
    <x:tableColumn id="11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266faf6717a44f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b66ceddec9745b2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Service-charge issue schedule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Put one disputed charge on each row and connect the lease basis, amount, challenge, evidence and proposed amount.</v>
      </c>
    </row>
    <row r="5" ht="50" customHeight="1">
      <c r="A5" s="12" t="str">
        <v>USE THIS WHEN</v>
      </c>
      <c r="B5" s="17" t="str">
        <v>Use to narrow issues before an FTT application and update it as disclosure arrives.</v>
      </c>
    </row>
    <row r="6" ht="50" customHeight="1">
      <c r="A6" s="12" t="str">
        <v>DO NOT USE THIS WHEN</v>
      </c>
      <c r="B6" s="17" t="str">
        <v>Do not combine unrelated charges in one row or treat the proposed amount as a tribunal determination.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Work left to right. Use one issue, event, person or document per row. White cells are inputs; pale-blue cells are controlled or calculated. Add a source/reference for every important entry.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T541 case-preparation guidance — https://www.gov.uk/government/publications/service-and-administration-charges-and-management-matters-t541/service-charges-administration-charges-and-other-management-matters-in-the-property-tribunal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5" hidden="0" customWidth="1"/>
    <col min="3" max="3" width="24" hidden="0" customWidth="1"/>
    <col min="4" max="4" width="16" hidden="0" customWidth="1"/>
    <col min="5" max="5" width="16" hidden="0" customWidth="1"/>
    <col min="6" max="6" width="38" hidden="0" customWidth="1"/>
    <col min="7" max="7" width="30" hidden="0" customWidth="1"/>
    <col min="8" max="8" width="22" hidden="0" customWidth="1"/>
    <col min="9" max="9" width="17" hidden="0" customWidth="1"/>
    <col min="10" max="10" width="15" hidden="0" customWidth="1"/>
    <col min="11" max="11" width="16" hidden="0" customWidth="1"/>
  </cols>
  <sheetData>
    <row r="1" ht="30" customHeight="1">
      <c r="A1" s="3" t="str">
        <v>Service-charge issue schedule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Issue ID</v>
      </c>
      <c r="B4" s="18" t="str">
        <v>Year / demand</v>
      </c>
      <c r="C4" s="18" t="str">
        <v>Charge</v>
      </c>
      <c r="D4" s="18" t="str">
        <v>Lease clause</v>
      </c>
      <c r="E4" s="18" t="str">
        <v>Amount demanded</v>
      </c>
      <c r="F4" s="18" t="str">
        <v>Challenge</v>
      </c>
      <c r="G4" s="18" t="str">
        <v>Evidence needed</v>
      </c>
      <c r="H4" s="18" t="str">
        <v>Evidence reference</v>
      </c>
      <c r="I4" s="18" t="str">
        <v>Proposed payable</v>
      </c>
      <c r="J4" s="18" t="str">
        <v>Difference</v>
      </c>
      <c r="K4" s="18" t="str">
        <v>Status</v>
      </c>
    </row>
    <row r="5">
      <c r="A5" s="27"/>
      <c r="B5" s="27"/>
      <c r="C5" s="27"/>
      <c r="D5" s="27"/>
      <c r="E5" s="28"/>
      <c r="F5" s="27"/>
      <c r="G5" s="27"/>
      <c r="H5" s="27"/>
      <c r="I5" s="28"/>
      <c r="J5" s="21" t="str">
        <f>IF(COUNT(E5,I5)&lt;2,"",ROUND(E5-I5,2))</f>
      </c>
      <c r="K5" s="27"/>
    </row>
    <row r="6">
      <c r="A6" s="27"/>
      <c r="B6" s="27"/>
      <c r="C6" s="27"/>
      <c r="D6" s="27"/>
      <c r="E6" s="28"/>
      <c r="F6" s="27"/>
      <c r="G6" s="27"/>
      <c r="H6" s="27"/>
      <c r="I6" s="28"/>
      <c r="J6" s="21" t="str">
        <f>IF(COUNT(E6,I6)&lt;2,"",ROUND(E6-I6,2))</f>
      </c>
      <c r="K6" s="27"/>
    </row>
    <row r="7">
      <c r="A7" s="27"/>
      <c r="B7" s="27"/>
      <c r="C7" s="27"/>
      <c r="D7" s="27"/>
      <c r="E7" s="28"/>
      <c r="F7" s="27"/>
      <c r="G7" s="27"/>
      <c r="H7" s="27"/>
      <c r="I7" s="28"/>
      <c r="J7" s="21" t="str">
        <f>IF(COUNT(E7,I7)&lt;2,"",ROUND(E7-I7,2))</f>
      </c>
      <c r="K7" s="27"/>
    </row>
    <row r="8">
      <c r="A8" s="27"/>
      <c r="B8" s="27"/>
      <c r="C8" s="27"/>
      <c r="D8" s="27"/>
      <c r="E8" s="28"/>
      <c r="F8" s="27"/>
      <c r="G8" s="27"/>
      <c r="H8" s="27"/>
      <c r="I8" s="28"/>
      <c r="J8" s="21" t="str">
        <f>IF(COUNT(E8,I8)&lt;2,"",ROUND(E8-I8,2))</f>
      </c>
      <c r="K8" s="27"/>
    </row>
    <row r="9">
      <c r="A9" s="27"/>
      <c r="B9" s="27"/>
      <c r="C9" s="27"/>
      <c r="D9" s="27"/>
      <c r="E9" s="28"/>
      <c r="F9" s="27"/>
      <c r="G9" s="27"/>
      <c r="H9" s="27"/>
      <c r="I9" s="28"/>
      <c r="J9" s="21" t="str">
        <f>IF(COUNT(E9,I9)&lt;2,"",ROUND(E9-I9,2))</f>
      </c>
      <c r="K9" s="27"/>
    </row>
    <row r="10">
      <c r="A10" s="27"/>
      <c r="B10" s="27"/>
      <c r="C10" s="27"/>
      <c r="D10" s="27"/>
      <c r="E10" s="28"/>
      <c r="F10" s="27"/>
      <c r="G10" s="27"/>
      <c r="H10" s="27"/>
      <c r="I10" s="28"/>
      <c r="J10" s="21" t="str">
        <f>IF(COUNT(E10,I10)&lt;2,"",ROUND(E10-I10,2))</f>
      </c>
      <c r="K10" s="27"/>
    </row>
    <row r="11">
      <c r="A11" s="27"/>
      <c r="B11" s="27"/>
      <c r="C11" s="27"/>
      <c r="D11" s="27"/>
      <c r="E11" s="28"/>
      <c r="F11" s="27"/>
      <c r="G11" s="27"/>
      <c r="H11" s="27"/>
      <c r="I11" s="28"/>
      <c r="J11" s="21" t="str">
        <f>IF(COUNT(E11,I11)&lt;2,"",ROUND(E11-I11,2))</f>
      </c>
      <c r="K11" s="27"/>
    </row>
    <row r="12">
      <c r="A12" s="27"/>
      <c r="B12" s="27"/>
      <c r="C12" s="27"/>
      <c r="D12" s="27"/>
      <c r="E12" s="28"/>
      <c r="F12" s="27"/>
      <c r="G12" s="27"/>
      <c r="H12" s="27"/>
      <c r="I12" s="28"/>
      <c r="J12" s="21" t="str">
        <f>IF(COUNT(E12,I12)&lt;2,"",ROUND(E12-I12,2))</f>
      </c>
      <c r="K12" s="27"/>
    </row>
    <row r="13">
      <c r="A13" s="27"/>
      <c r="B13" s="27"/>
      <c r="C13" s="27"/>
      <c r="D13" s="27"/>
      <c r="E13" s="28"/>
      <c r="F13" s="27"/>
      <c r="G13" s="27"/>
      <c r="H13" s="27"/>
      <c r="I13" s="28"/>
      <c r="J13" s="21" t="str">
        <f>IF(COUNT(E13,I13)&lt;2,"",ROUND(E13-I13,2))</f>
      </c>
      <c r="K13" s="27"/>
    </row>
    <row r="14">
      <c r="A14" s="27"/>
      <c r="B14" s="27"/>
      <c r="C14" s="27"/>
      <c r="D14" s="27"/>
      <c r="E14" s="28"/>
      <c r="F14" s="27"/>
      <c r="G14" s="27"/>
      <c r="H14" s="27"/>
      <c r="I14" s="28"/>
      <c r="J14" s="21" t="str">
        <f>IF(COUNT(E14,I14)&lt;2,"",ROUND(E14-I14,2))</f>
      </c>
      <c r="K14" s="27"/>
    </row>
    <row r="15">
      <c r="A15" s="27"/>
      <c r="B15" s="27"/>
      <c r="C15" s="27"/>
      <c r="D15" s="27"/>
      <c r="E15" s="28"/>
      <c r="F15" s="27"/>
      <c r="G15" s="27"/>
      <c r="H15" s="27"/>
      <c r="I15" s="28"/>
      <c r="J15" s="21" t="str">
        <f>IF(COUNT(E15,I15)&lt;2,"",ROUND(E15-I15,2))</f>
      </c>
      <c r="K15" s="27"/>
    </row>
    <row r="16">
      <c r="A16" s="27"/>
      <c r="B16" s="27"/>
      <c r="C16" s="27"/>
      <c r="D16" s="27"/>
      <c r="E16" s="28"/>
      <c r="F16" s="27"/>
      <c r="G16" s="27"/>
      <c r="H16" s="27"/>
      <c r="I16" s="28"/>
      <c r="J16" s="21" t="str">
        <f>IF(COUNT(E16,I16)&lt;2,"",ROUND(E16-I16,2))</f>
      </c>
      <c r="K16" s="27"/>
    </row>
    <row r="17">
      <c r="A17" s="27"/>
      <c r="B17" s="27"/>
      <c r="C17" s="27"/>
      <c r="D17" s="27"/>
      <c r="E17" s="28"/>
      <c r="F17" s="27"/>
      <c r="G17" s="27"/>
      <c r="H17" s="27"/>
      <c r="I17" s="28"/>
      <c r="J17" s="21" t="str">
        <f>IF(COUNT(E17,I17)&lt;2,"",ROUND(E17-I17,2))</f>
      </c>
      <c r="K17" s="27"/>
    </row>
    <row r="18">
      <c r="A18" s="27"/>
      <c r="B18" s="27"/>
      <c r="C18" s="27"/>
      <c r="D18" s="27"/>
      <c r="E18" s="28"/>
      <c r="F18" s="27"/>
      <c r="G18" s="27"/>
      <c r="H18" s="27"/>
      <c r="I18" s="28"/>
      <c r="J18" s="21" t="str">
        <f>IF(COUNT(E18,I18)&lt;2,"",ROUND(E18-I18,2))</f>
      </c>
      <c r="K18" s="27"/>
    </row>
    <row r="19">
      <c r="A19" s="27"/>
      <c r="B19" s="27"/>
      <c r="C19" s="27"/>
      <c r="D19" s="27"/>
      <c r="E19" s="28"/>
      <c r="F19" s="27"/>
      <c r="G19" s="27"/>
      <c r="H19" s="27"/>
      <c r="I19" s="28"/>
      <c r="J19" s="21" t="str">
        <f>IF(COUNT(E19,I19)&lt;2,"",ROUND(E19-I19,2))</f>
      </c>
      <c r="K19" s="27"/>
    </row>
    <row r="20">
      <c r="A20" s="27"/>
      <c r="B20" s="27"/>
      <c r="C20" s="27"/>
      <c r="D20" s="27"/>
      <c r="E20" s="28"/>
      <c r="F20" s="27"/>
      <c r="G20" s="27"/>
      <c r="H20" s="27"/>
      <c r="I20" s="28"/>
      <c r="J20" s="21" t="str">
        <f>IF(COUNT(E20,I20)&lt;2,"",ROUND(E20-I20,2))</f>
      </c>
      <c r="K20" s="27"/>
    </row>
    <row r="21">
      <c r="A21" s="27"/>
      <c r="B21" s="27"/>
      <c r="C21" s="27"/>
      <c r="D21" s="27"/>
      <c r="E21" s="28"/>
      <c r="F21" s="27"/>
      <c r="G21" s="27"/>
      <c r="H21" s="27"/>
      <c r="I21" s="28"/>
      <c r="J21" s="21" t="str">
        <f>IF(COUNT(E21,I21)&lt;2,"",ROUND(E21-I21,2))</f>
      </c>
      <c r="K21" s="27"/>
    </row>
    <row r="22">
      <c r="A22" s="27"/>
      <c r="B22" s="27"/>
      <c r="C22" s="27"/>
      <c r="D22" s="27"/>
      <c r="E22" s="28"/>
      <c r="F22" s="27"/>
      <c r="G22" s="27"/>
      <c r="H22" s="27"/>
      <c r="I22" s="28"/>
      <c r="J22" s="21" t="str">
        <f>IF(COUNT(E22,I22)&lt;2,"",ROUND(E22-I22,2))</f>
      </c>
      <c r="K22" s="27"/>
    </row>
    <row r="23">
      <c r="A23" s="27"/>
      <c r="B23" s="27"/>
      <c r="C23" s="27"/>
      <c r="D23" s="27"/>
      <c r="E23" s="28"/>
      <c r="F23" s="27"/>
      <c r="G23" s="27"/>
      <c r="H23" s="27"/>
      <c r="I23" s="28"/>
      <c r="J23" s="21" t="str">
        <f>IF(COUNT(E23,I23)&lt;2,"",ROUND(E23-I23,2))</f>
      </c>
      <c r="K23" s="27"/>
    </row>
    <row r="24">
      <c r="A24" s="27"/>
      <c r="B24" s="27"/>
      <c r="C24" s="27"/>
      <c r="D24" s="27"/>
      <c r="E24" s="28"/>
      <c r="F24" s="27"/>
      <c r="G24" s="27"/>
      <c r="H24" s="27"/>
      <c r="I24" s="28"/>
      <c r="J24" s="21" t="str">
        <f>IF(COUNT(E24,I24)&lt;2,"",ROUND(E24-I24,2))</f>
      </c>
      <c r="K24" s="27"/>
    </row>
    <row r="25">
      <c r="A25" s="27"/>
      <c r="B25" s="27"/>
      <c r="C25" s="27"/>
      <c r="D25" s="27"/>
      <c r="E25" s="28"/>
      <c r="F25" s="27"/>
      <c r="G25" s="27"/>
      <c r="H25" s="27"/>
      <c r="I25" s="28"/>
      <c r="J25" s="21" t="str">
        <f>IF(COUNT(E25,I25)&lt;2,"",ROUND(E25-I25,2))</f>
      </c>
      <c r="K25" s="27"/>
    </row>
    <row r="26">
      <c r="A26" s="27"/>
      <c r="B26" s="27"/>
      <c r="C26" s="27"/>
      <c r="D26" s="27"/>
      <c r="E26" s="28"/>
      <c r="F26" s="27"/>
      <c r="G26" s="27"/>
      <c r="H26" s="27"/>
      <c r="I26" s="28"/>
      <c r="J26" s="21" t="str">
        <f>IF(COUNT(E26,I26)&lt;2,"",ROUND(E26-I26,2))</f>
      </c>
      <c r="K26" s="27"/>
    </row>
    <row r="27">
      <c r="A27" s="27"/>
      <c r="B27" s="27"/>
      <c r="C27" s="27"/>
      <c r="D27" s="27"/>
      <c r="E27" s="28"/>
      <c r="F27" s="27"/>
      <c r="G27" s="27"/>
      <c r="H27" s="27"/>
      <c r="I27" s="28"/>
      <c r="J27" s="21" t="str">
        <f>IF(COUNT(E27,I27)&lt;2,"",ROUND(E27-I27,2))</f>
      </c>
      <c r="K27" s="27"/>
    </row>
    <row r="28">
      <c r="A28" s="27"/>
      <c r="B28" s="27"/>
      <c r="C28" s="27"/>
      <c r="D28" s="27"/>
      <c r="E28" s="28"/>
      <c r="F28" s="27"/>
      <c r="G28" s="27"/>
      <c r="H28" s="27"/>
      <c r="I28" s="28"/>
      <c r="J28" s="21" t="str">
        <f>IF(COUNT(E28,I28)&lt;2,"",ROUND(E28-I28,2))</f>
      </c>
      <c r="K28" s="27"/>
    </row>
    <row r="30">
      <c r="A30" s="10" t="str">
        <v>CHECKED TOTALS</v>
      </c>
      <c r="B30" s="10"/>
      <c r="C30" s="10"/>
      <c r="D30" s="10"/>
      <c r="E30" s="22" t="n">
        <f>SUM(E5:E28)</f>
        <v>0</v>
      </c>
      <c r="F30" s="10"/>
      <c r="G30" s="10"/>
      <c r="H30" s="10"/>
      <c r="I30" s="22" t="n">
        <f>SUM(I5:I28)</f>
        <v>0</v>
      </c>
      <c r="J30" s="22" t="n">
        <f>SUM(J5:J28)</f>
        <v>0</v>
      </c>
      <c r="K30" s="10"/>
    </row>
    <row r="32" ht="36" customHeight="1">
      <c r="A32" s="26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K1"/>
    <mergeCell ref="A2:K2"/>
    <mergeCell ref="A32:K32"/>
    <mergeCell ref="A33:K33"/>
  </mergeCells>
  <dataValidations count="1">
    <dataValidation type="list" sqref="K5:K28">
      <formula1>"Not reviewed,Evidence requested,Evidence received,Agreed,Partly agreed,Disputed,Withdrawn,Determined"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3266faf6717a44fb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5" hidden="0" customWidth="1"/>
    <col min="3" max="3" width="24" hidden="0" customWidth="1"/>
    <col min="4" max="4" width="16" hidden="0" customWidth="1"/>
    <col min="5" max="5" width="16" hidden="0" customWidth="1"/>
    <col min="6" max="6" width="38" hidden="0" customWidth="1"/>
    <col min="7" max="7" width="30" hidden="0" customWidth="1"/>
    <col min="8" max="8" width="22" hidden="0" customWidth="1"/>
    <col min="9" max="9" width="17" hidden="0" customWidth="1"/>
    <col min="10" max="10" width="15" hidden="0" customWidth="1"/>
    <col min="11" max="11" width="16" hidden="0" customWidth="1"/>
  </cols>
  <sheetData>
    <row r="1" ht="30" customHeight="1">
      <c r="A1" s="3" t="str">
        <v>Service-charge issue schedule</v>
      </c>
    </row>
    <row r="2" ht="30" customHeight="1">
      <c r="A2" s="7" t="str">
        <v>Two or more sample rows showing the entry pattern; this is not a completed case.</v>
      </c>
    </row>
    <row r="4" ht="34" customHeight="1">
      <c r="A4" s="18" t="str">
        <v>Issue ID</v>
      </c>
      <c r="B4" s="18" t="str">
        <v>Year / demand</v>
      </c>
      <c r="C4" s="18" t="str">
        <v>Charge</v>
      </c>
      <c r="D4" s="18" t="str">
        <v>Lease clause</v>
      </c>
      <c r="E4" s="18" t="str">
        <v>Amount demanded</v>
      </c>
      <c r="F4" s="18" t="str">
        <v>Challenge</v>
      </c>
      <c r="G4" s="18" t="str">
        <v>Evidence needed</v>
      </c>
      <c r="H4" s="18" t="str">
        <v>Evidence reference</v>
      </c>
      <c r="I4" s="18" t="str">
        <v>Proposed payable</v>
      </c>
      <c r="J4" s="18" t="str">
        <v>Difference</v>
      </c>
      <c r="K4" s="18" t="str">
        <v>Status</v>
      </c>
    </row>
    <row r="5">
      <c r="A5" s="27" t="str">
        <v>ISS-01</v>
      </c>
      <c r="B5" s="27" t="str">
        <v>2024 account</v>
      </c>
      <c r="C5" s="27" t="str">
        <v>Roof inspection fee</v>
      </c>
      <c r="D5" s="27" t="str">
        <v>Sch. 6 para 2</v>
      </c>
      <c r="E5" s="28" t="n">
        <v>420</v>
      </c>
      <c r="F5" s="27" t="str">
        <v>No report produced; reasonableness and proof of service disputed</v>
      </c>
      <c r="G5" s="27" t="str">
        <v>Inspection report; invoice; proof of payment</v>
      </c>
      <c r="H5" s="27" t="str">
        <v>AM1/7–13</v>
      </c>
      <c r="I5" s="28" t="n">
        <v>0</v>
      </c>
      <c r="J5" s="21" t="n">
        <f>IF(COUNT(E5,I5)&lt;2,"",ROUND(E5-I5,2))</f>
        <v>420</v>
      </c>
      <c r="K5" s="27" t="str">
        <v>Evidence requested</v>
      </c>
    </row>
    <row r="6">
      <c r="A6" s="27" t="str">
        <v>ISS-02</v>
      </c>
      <c r="B6" s="27" t="str">
        <v>2024 account</v>
      </c>
      <c r="C6" s="27" t="str">
        <v>Cleaning</v>
      </c>
      <c r="D6" s="27" t="str">
        <v>Sch. 6 para 4</v>
      </c>
      <c r="E6" s="28" t="n">
        <v>600</v>
      </c>
      <c r="F6" s="27" t="str">
        <v>Frequency appears lower than contracted</v>
      </c>
      <c r="G6" s="27" t="str">
        <v>Contract; visit logs; invoices</v>
      </c>
      <c r="H6" s="27" t="str">
        <v>AM2/1–18</v>
      </c>
      <c r="I6" s="28" t="n">
        <v>450</v>
      </c>
      <c r="J6" s="21" t="n">
        <f>IF(COUNT(E6,I6)&lt;2,"",ROUND(E6-I6,2))</f>
        <v>150</v>
      </c>
      <c r="K6" s="27" t="str">
        <v>Partly agreed</v>
      </c>
    </row>
    <row r="8">
      <c r="A8" s="29" t="str">
        <v>CHECKED TOTALS</v>
      </c>
      <c r="B8" s="29"/>
      <c r="C8" s="29"/>
      <c r="D8" s="29"/>
      <c r="E8" s="22" t="n">
        <f>SUM(E5:E6)</f>
        <v>1020</v>
      </c>
      <c r="F8" s="29"/>
      <c r="G8" s="29"/>
      <c r="H8" s="29"/>
      <c r="I8" s="22" t="n">
        <f>SUM(I5:I6)</f>
        <v>450</v>
      </c>
      <c r="J8" s="22" t="n">
        <f>SUM(J5:J6)</f>
        <v>570</v>
      </c>
      <c r="K8" s="29"/>
    </row>
    <row r="10" ht="36" customHeight="1">
      <c r="A10" s="30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K1"/>
    <mergeCell ref="A2:K2"/>
    <mergeCell ref="A10:K10"/>
    <mergeCell ref="A11:K11"/>
  </mergeCells>
  <dataValidations count="1">
    <dataValidation type="list" sqref="K5:K6">
      <formula1>"Not reviewed,Evidence requested,Evidence received,Agreed,Partly agreed,Disputed,Withdrawn,Determined"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eb66ceddec9745b2"/>
  </tableParts>
</worksheet>
</file>